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5570" windowHeight="9435"/>
  </bookViews>
  <sheets>
    <sheet name="Новый_6" sheetId="2" r:id="rId1"/>
  </sheets>
  <definedNames>
    <definedName name="_xlnm.Print_Titles" localSheetId="0">Новый_6!$7:$8</definedName>
  </definedNames>
  <calcPr calcId="145621"/>
</workbook>
</file>

<file path=xl/calcChain.xml><?xml version="1.0" encoding="utf-8"?>
<calcChain xmlns="http://schemas.openxmlformats.org/spreadsheetml/2006/main">
  <c r="J33" i="2" l="1"/>
  <c r="J32" i="2" s="1"/>
  <c r="K33" i="2"/>
  <c r="K32" i="2" s="1"/>
  <c r="J30" i="2"/>
  <c r="K30" i="2"/>
  <c r="J28" i="2"/>
  <c r="K28" i="2"/>
  <c r="J24" i="2"/>
  <c r="K24" i="2"/>
  <c r="J22" i="2"/>
  <c r="K22" i="2"/>
  <c r="J20" i="2"/>
  <c r="K20" i="2"/>
  <c r="J16" i="2"/>
  <c r="K16" i="2"/>
  <c r="J14" i="2"/>
  <c r="K14" i="2"/>
  <c r="J12" i="2"/>
  <c r="K12" i="2"/>
  <c r="J9" i="2"/>
  <c r="K9" i="2"/>
  <c r="H33" i="2"/>
  <c r="H32" i="2" s="1"/>
  <c r="I33" i="2"/>
  <c r="I32" i="2" s="1"/>
  <c r="I16" i="2"/>
  <c r="I24" i="2"/>
  <c r="I22" i="2"/>
  <c r="H22" i="2"/>
  <c r="J27" i="2" l="1"/>
  <c r="K27" i="2"/>
  <c r="K19" i="2"/>
  <c r="K38" i="2" s="1"/>
  <c r="J19" i="2"/>
  <c r="J38" i="2" s="1"/>
  <c r="H24" i="2"/>
  <c r="H16" i="2" l="1"/>
  <c r="I14" i="2"/>
  <c r="H14" i="2"/>
  <c r="I12" i="2" l="1"/>
  <c r="H12" i="2"/>
  <c r="I20" i="2" l="1"/>
  <c r="I19" i="2" s="1"/>
  <c r="H20" i="2"/>
  <c r="H19" i="2" s="1"/>
  <c r="I30" i="2"/>
  <c r="H30" i="2"/>
  <c r="I28" i="2"/>
  <c r="H28" i="2"/>
  <c r="I9" i="2"/>
  <c r="H9" i="2"/>
  <c r="I27" i="2" l="1"/>
  <c r="H27" i="2"/>
  <c r="H38" i="2" l="1"/>
  <c r="I38" i="2"/>
</calcChain>
</file>

<file path=xl/sharedStrings.xml><?xml version="1.0" encoding="utf-8"?>
<sst xmlns="http://schemas.openxmlformats.org/spreadsheetml/2006/main" count="68" uniqueCount="42">
  <si>
    <t>ЦСР</t>
  </si>
  <si>
    <t>ВР</t>
  </si>
  <si>
    <t>Сумма тыс.рублей</t>
  </si>
  <si>
    <t>в том числе за счет безвозмездных поступлений</t>
  </si>
  <si>
    <t>Иные закупки товаров, работ и услуг для обеспечения государственных (муниципальных нужд)</t>
  </si>
  <si>
    <t>Уплата налогов, сборов и иных платежей</t>
  </si>
  <si>
    <t>Итого:</t>
  </si>
  <si>
    <t>Иные межбюджетные трансферты</t>
  </si>
  <si>
    <t>Субсидии юридическим лицам (кроме некоммерческих организаций), индивидуальным предпринимателям, физическим лицам</t>
  </si>
  <si>
    <t xml:space="preserve">Непрограммные направления расходов местного бюджета </t>
  </si>
  <si>
    <t>Непрограммные направления расходов местного бюджета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</si>
  <si>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>Подпрограмма "Уличное освещение"</t>
  </si>
  <si>
    <t xml:space="preserve">Наименование </t>
  </si>
  <si>
    <t>Расходы на выплаты персоналу государственных  (муниципальных) органов</t>
  </si>
  <si>
    <t>Подпрограмма "Культурные мероприятия"</t>
  </si>
  <si>
    <t>Подпрограмма "Иные межбюджетные трансферты"</t>
  </si>
  <si>
    <t>57 0 00 00000</t>
  </si>
  <si>
    <t>60 0 00 00000</t>
  </si>
  <si>
    <t>62 0 00 00000</t>
  </si>
  <si>
    <t>62 1 00 00000</t>
  </si>
  <si>
    <t>63 0 00 00000</t>
  </si>
  <si>
    <t>63 1 00 00000</t>
  </si>
  <si>
    <t>63 2 00 00000</t>
  </si>
  <si>
    <t>90 0 00 00000</t>
  </si>
  <si>
    <t>90 1 00 00000</t>
  </si>
  <si>
    <t>61 0 00 00000</t>
  </si>
  <si>
    <t>62 4 00 00000</t>
  </si>
  <si>
    <t>Подпрограмма "Прочие мероприятия по благоустройству"</t>
  </si>
  <si>
    <t>Резервные средства</t>
  </si>
  <si>
    <t>Утверждено</t>
  </si>
  <si>
    <t>Муниципальная программа "Повышение эффективности использования муниципального имущества сельского поселения Мокша  муниципального района Большеглушицкий Самарской области" на 2018-2024 годы</t>
  </si>
  <si>
    <t>Муниципальная программа  "Ремонт и содержание автомобильных дорог общего пользования местного значения сельского поселения Мокша муниципального района Большеглушицкий Самарской области" на 2018-2024 годы</t>
  </si>
  <si>
    <t xml:space="preserve">Муниципальная программа  "Комплексное развитие жилищно-коммунального хозяйства сельского поселения Мокша муниципального района Большеглушицкий Самарской области на 2018-2024 годы" </t>
  </si>
  <si>
    <t>Муниципальная программа  "Благоустройство территории сельского поселения Мокша  муниципального района Большеглушицкий Самарской области" на 2018-2024 годы</t>
  </si>
  <si>
    <t>Муниципальная программа "Развитие и укрепление материально-технической базы учреждений, осуществляющих деятельность в сфере культуры на территории сельского поселения Мокша муниципального района Большеглушицкий Самарской области" на 2018-2024 годы</t>
  </si>
  <si>
    <t>59 0 00 00000</t>
  </si>
  <si>
    <t>Муниципальная программа "Пожарная безопасность на территории сельского поселения Мокша муниципального района Большеглушицкий Самарской области" на 2018-2024 годы</t>
  </si>
  <si>
    <t>62 3 00 00000</t>
  </si>
  <si>
    <t>Подпрограмма "Содержание мест захоронения"</t>
  </si>
  <si>
    <t xml:space="preserve">Иные межбюджетные трансферты </t>
  </si>
  <si>
    <t>3. Распределение бюджетных ассигнований по целевым статьям (муниципальным программам  и непрограммным направлениям деятельности), группам и подгруппам видов расходов классификации расходов местного бюджета сельского поселения Мокша  муниципального района Большеглушицкий Самарской области на 2021 год</t>
  </si>
  <si>
    <t>Исполнено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</si>
</sst>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"/>
    <numFmt numFmtId="165" formatCode="0000000"/>
    <numFmt numFmtId="166" formatCode="000\.00\.00"/>
    <numFmt numFmtId="167" formatCode="#,##0.0;[Red]\-#,##0.0;0.0"/>
    <numFmt numFmtId="168" formatCode="#,##0.0_ ;[Red]\-#,##0.0\ "/>
    <numFmt numFmtId="169" formatCode="0.0"/>
  </numFmts>
  <fonts count="11" x14ac:knownFonts="1">
    <font>
      <sz val="10"/>
      <name val="Arial Cyr"/>
      <charset val="204"/>
    </font>
    <font>
      <sz val="10"/>
      <name val="Arial"/>
      <charset val="204"/>
    </font>
    <font>
      <sz val="11"/>
      <name val="Times New Roman"/>
      <charset val="204"/>
    </font>
    <font>
      <sz val="12"/>
      <name val="Arial"/>
      <charset val="204"/>
    </font>
    <font>
      <sz val="8"/>
      <name val="Arial Cyr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1" applyFont="1" applyFill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1" fillId="0" borderId="0" xfId="1"/>
    <xf numFmtId="0" fontId="1" fillId="0" borderId="0" xfId="1" applyProtection="1"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3" fillId="0" borderId="0" xfId="1" applyNumberFormat="1" applyFont="1" applyFill="1" applyAlignment="1" applyProtection="1">
      <alignment horizontal="right" vertical="center" wrapText="1"/>
      <protection hidden="1"/>
    </xf>
    <xf numFmtId="0" fontId="5" fillId="0" borderId="0" xfId="1" applyNumberFormat="1" applyFont="1" applyFill="1" applyAlignment="1" applyProtection="1">
      <alignment horizontal="center" vertical="center" wrapText="1"/>
      <protection hidden="1"/>
    </xf>
    <xf numFmtId="0" fontId="6" fillId="0" borderId="0" xfId="1" applyNumberFormat="1" applyFont="1" applyFill="1" applyAlignment="1" applyProtection="1">
      <alignment horizontal="center" vertical="center"/>
      <protection hidden="1"/>
    </xf>
    <xf numFmtId="0" fontId="7" fillId="0" borderId="0" xfId="1" applyFont="1" applyFill="1" applyAlignment="1" applyProtection="1">
      <alignment horizontal="center" wrapText="1"/>
      <protection hidden="1"/>
    </xf>
    <xf numFmtId="167" fontId="10" fillId="0" borderId="1" xfId="1" applyNumberFormat="1" applyFont="1" applyFill="1" applyBorder="1" applyAlignment="1" applyProtection="1">
      <alignment vertical="center" wrapText="1"/>
      <protection hidden="1"/>
    </xf>
    <xf numFmtId="0" fontId="9" fillId="0" borderId="1" xfId="1" applyFont="1" applyFill="1" applyBorder="1" applyProtection="1">
      <protection hidden="1"/>
    </xf>
    <xf numFmtId="168" fontId="9" fillId="0" borderId="1" xfId="1" applyNumberFormat="1" applyFont="1" applyFill="1" applyBorder="1" applyProtection="1">
      <protection hidden="1"/>
    </xf>
    <xf numFmtId="0" fontId="9" fillId="0" borderId="1" xfId="1" applyFont="1" applyBorder="1"/>
    <xf numFmtId="165" fontId="9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9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9" fillId="0" borderId="1" xfId="1" applyNumberFormat="1" applyFont="1" applyFill="1" applyBorder="1" applyAlignment="1" applyProtection="1">
      <alignment vertical="center" wrapText="1"/>
      <protection hidden="1"/>
    </xf>
    <xf numFmtId="165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1" xfId="1" applyFont="1" applyBorder="1"/>
    <xf numFmtId="0" fontId="1" fillId="0" borderId="1" xfId="1" applyBorder="1"/>
    <xf numFmtId="169" fontId="10" fillId="0" borderId="1" xfId="1" applyNumberFormat="1" applyFont="1" applyBorder="1"/>
    <xf numFmtId="0" fontId="1" fillId="0" borderId="0" xfId="1" applyAlignment="1">
      <alignment horizontal="right"/>
    </xf>
    <xf numFmtId="0" fontId="9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" xfId="1" applyFont="1" applyBorder="1" applyAlignment="1">
      <alignment horizontal="center"/>
    </xf>
    <xf numFmtId="166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1" xfId="1" applyFont="1" applyBorder="1" applyAlignment="1">
      <alignment horizontal="center"/>
    </xf>
    <xf numFmtId="166" fontId="9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9" fillId="0" borderId="2" xfId="1" applyNumberFormat="1" applyFont="1" applyFill="1" applyBorder="1" applyAlignment="1" applyProtection="1">
      <alignment horizontal="center" vertical="center" wrapText="1"/>
      <protection hidden="1"/>
    </xf>
    <xf numFmtId="166" fontId="9" fillId="0" borderId="3" xfId="1" applyNumberFormat="1" applyFont="1" applyFill="1" applyBorder="1" applyAlignment="1" applyProtection="1">
      <alignment horizontal="center" vertical="center" wrapText="1"/>
      <protection hidden="1"/>
    </xf>
    <xf numFmtId="166" fontId="9" fillId="0" borderId="4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2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3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1" applyFont="1" applyFill="1" applyAlignment="1" applyProtection="1">
      <alignment horizontal="center" wrapText="1"/>
      <protection hidden="1"/>
    </xf>
    <xf numFmtId="0" fontId="9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1" applyFont="1" applyAlignment="1">
      <alignment horizontal="center" wrapText="1"/>
    </xf>
    <xf numFmtId="0" fontId="9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4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workbookViewId="0">
      <selection activeCell="J9" sqref="J9"/>
    </sheetView>
  </sheetViews>
  <sheetFormatPr defaultColWidth="9.140625" defaultRowHeight="12.75" x14ac:dyDescent="0.2"/>
  <cols>
    <col min="1" max="1" width="12.28515625" style="3" customWidth="1"/>
    <col min="2" max="3" width="9.140625" style="3"/>
    <col min="4" max="4" width="29.28515625" style="3" customWidth="1"/>
    <col min="5" max="5" width="14.85546875" style="3" customWidth="1"/>
    <col min="6" max="6" width="10" style="3" customWidth="1"/>
    <col min="7" max="7" width="0.140625" style="3" customWidth="1"/>
    <col min="8" max="8" width="18.140625" style="3" customWidth="1"/>
    <col min="9" max="9" width="13.5703125" style="3" customWidth="1"/>
    <col min="10" max="10" width="16.42578125" style="3" customWidth="1"/>
    <col min="11" max="11" width="10" style="3" customWidth="1"/>
    <col min="12" max="247" width="9.140625" style="3" customWidth="1"/>
    <col min="248" max="16384" width="9.140625" style="3"/>
  </cols>
  <sheetData>
    <row r="1" spans="1:11" ht="15" customHeight="1" x14ac:dyDescent="0.25">
      <c r="E1" s="1"/>
      <c r="F1" s="1"/>
      <c r="G1" s="8"/>
      <c r="H1" s="8"/>
      <c r="I1" s="8"/>
      <c r="J1" s="2"/>
    </row>
    <row r="2" spans="1:11" ht="20.45" hidden="1" customHeight="1" x14ac:dyDescent="0.25">
      <c r="C2" s="7"/>
      <c r="D2" s="7"/>
      <c r="E2" s="7"/>
      <c r="F2" s="35"/>
      <c r="G2" s="35"/>
      <c r="H2" s="35"/>
      <c r="I2" s="35"/>
      <c r="J2" s="4"/>
    </row>
    <row r="3" spans="1:11" ht="79.150000000000006" customHeight="1" x14ac:dyDescent="0.2">
      <c r="B3" s="37" t="s">
        <v>40</v>
      </c>
      <c r="C3" s="37"/>
      <c r="D3" s="37"/>
      <c r="E3" s="37"/>
      <c r="F3" s="37"/>
      <c r="G3" s="37"/>
      <c r="H3" s="37"/>
      <c r="I3" s="37"/>
      <c r="J3" s="4"/>
    </row>
    <row r="4" spans="1:11" ht="21" customHeight="1" x14ac:dyDescent="0.2">
      <c r="B4" s="37"/>
      <c r="C4" s="37"/>
      <c r="D4" s="37"/>
      <c r="E4" s="37"/>
      <c r="F4" s="37"/>
      <c r="G4" s="37"/>
      <c r="H4" s="37"/>
      <c r="I4" s="37"/>
      <c r="J4" s="4"/>
    </row>
    <row r="5" spans="1:11" ht="15.6" customHeight="1" x14ac:dyDescent="0.25">
      <c r="C5" s="7"/>
      <c r="D5" s="7"/>
      <c r="E5" s="7"/>
      <c r="F5" s="9"/>
      <c r="G5" s="9"/>
      <c r="H5" s="9"/>
      <c r="I5" s="9"/>
      <c r="J5" s="4"/>
    </row>
    <row r="6" spans="1:11" ht="15" customHeight="1" x14ac:dyDescent="0.2">
      <c r="E6" s="5"/>
      <c r="F6" s="5"/>
      <c r="G6" s="5"/>
      <c r="H6" s="5"/>
      <c r="I6" s="6"/>
      <c r="J6" s="4"/>
    </row>
    <row r="7" spans="1:11" ht="30" customHeight="1" x14ac:dyDescent="0.3">
      <c r="A7" s="36" t="s">
        <v>12</v>
      </c>
      <c r="B7" s="36"/>
      <c r="C7" s="36"/>
      <c r="D7" s="36"/>
      <c r="E7" s="36" t="s">
        <v>0</v>
      </c>
      <c r="F7" s="36" t="s">
        <v>1</v>
      </c>
      <c r="G7" s="13"/>
      <c r="H7" s="38" t="s">
        <v>2</v>
      </c>
      <c r="I7" s="39"/>
      <c r="J7" s="39"/>
      <c r="K7" s="40"/>
    </row>
    <row r="8" spans="1:11" ht="167.25" customHeight="1" x14ac:dyDescent="0.3">
      <c r="A8" s="36"/>
      <c r="B8" s="36"/>
      <c r="C8" s="36"/>
      <c r="D8" s="36"/>
      <c r="E8" s="36"/>
      <c r="F8" s="36"/>
      <c r="G8" s="13"/>
      <c r="H8" s="23" t="s">
        <v>29</v>
      </c>
      <c r="I8" s="23" t="s">
        <v>3</v>
      </c>
      <c r="J8" s="24" t="s">
        <v>41</v>
      </c>
      <c r="K8" s="23" t="s">
        <v>3</v>
      </c>
    </row>
    <row r="9" spans="1:11" ht="120" customHeight="1" x14ac:dyDescent="0.3">
      <c r="A9" s="28" t="s">
        <v>30</v>
      </c>
      <c r="B9" s="28"/>
      <c r="C9" s="28"/>
      <c r="D9" s="28"/>
      <c r="E9" s="14" t="s">
        <v>16</v>
      </c>
      <c r="F9" s="15"/>
      <c r="G9" s="13"/>
      <c r="H9" s="16">
        <f>H10+H11</f>
        <v>359.9</v>
      </c>
      <c r="I9" s="16">
        <f>I10+I11</f>
        <v>0</v>
      </c>
      <c r="J9" s="16">
        <f t="shared" ref="J9:K9" si="0">J10+J11</f>
        <v>17.799999999999997</v>
      </c>
      <c r="K9" s="16">
        <f t="shared" si="0"/>
        <v>0</v>
      </c>
    </row>
    <row r="10" spans="1:11" ht="63" customHeight="1" x14ac:dyDescent="0.3">
      <c r="A10" s="26" t="s">
        <v>4</v>
      </c>
      <c r="B10" s="26"/>
      <c r="C10" s="26"/>
      <c r="D10" s="26"/>
      <c r="E10" s="17" t="s">
        <v>16</v>
      </c>
      <c r="F10" s="18">
        <v>240</v>
      </c>
      <c r="G10" s="19"/>
      <c r="H10" s="10">
        <v>345</v>
      </c>
      <c r="I10" s="10">
        <v>0</v>
      </c>
      <c r="J10" s="10">
        <v>13.7</v>
      </c>
      <c r="K10" s="10">
        <v>0</v>
      </c>
    </row>
    <row r="11" spans="1:11" ht="38.450000000000003" customHeight="1" x14ac:dyDescent="0.3">
      <c r="A11" s="26" t="s">
        <v>5</v>
      </c>
      <c r="B11" s="26"/>
      <c r="C11" s="26"/>
      <c r="D11" s="26"/>
      <c r="E11" s="17" t="s">
        <v>16</v>
      </c>
      <c r="F11" s="18">
        <v>850</v>
      </c>
      <c r="G11" s="19"/>
      <c r="H11" s="10">
        <v>14.9</v>
      </c>
      <c r="I11" s="10">
        <v>0</v>
      </c>
      <c r="J11" s="10">
        <v>4.0999999999999996</v>
      </c>
      <c r="K11" s="10">
        <v>0</v>
      </c>
    </row>
    <row r="12" spans="1:11" ht="108.75" customHeight="1" x14ac:dyDescent="0.3">
      <c r="A12" s="29" t="s">
        <v>36</v>
      </c>
      <c r="B12" s="30"/>
      <c r="C12" s="30"/>
      <c r="D12" s="31"/>
      <c r="E12" s="14" t="s">
        <v>35</v>
      </c>
      <c r="F12" s="15"/>
      <c r="G12" s="13"/>
      <c r="H12" s="16">
        <f>H13</f>
        <v>10</v>
      </c>
      <c r="I12" s="16">
        <f>I13</f>
        <v>0</v>
      </c>
      <c r="J12" s="16">
        <f t="shared" ref="J12:K12" si="1">J13</f>
        <v>0</v>
      </c>
      <c r="K12" s="16">
        <f t="shared" si="1"/>
        <v>0</v>
      </c>
    </row>
    <row r="13" spans="1:11" ht="68.25" customHeight="1" x14ac:dyDescent="0.3">
      <c r="A13" s="26" t="s">
        <v>4</v>
      </c>
      <c r="B13" s="26"/>
      <c r="C13" s="26"/>
      <c r="D13" s="26"/>
      <c r="E13" s="17" t="s">
        <v>35</v>
      </c>
      <c r="F13" s="18">
        <v>240</v>
      </c>
      <c r="G13" s="19"/>
      <c r="H13" s="10">
        <v>10</v>
      </c>
      <c r="I13" s="10">
        <v>0</v>
      </c>
      <c r="J13" s="10">
        <v>0</v>
      </c>
      <c r="K13" s="10">
        <v>0</v>
      </c>
    </row>
    <row r="14" spans="1:11" ht="120" customHeight="1" x14ac:dyDescent="0.3">
      <c r="A14" s="29" t="s">
        <v>31</v>
      </c>
      <c r="B14" s="30"/>
      <c r="C14" s="30"/>
      <c r="D14" s="31"/>
      <c r="E14" s="14" t="s">
        <v>17</v>
      </c>
      <c r="F14" s="15"/>
      <c r="G14" s="13"/>
      <c r="H14" s="16">
        <f>H15</f>
        <v>582.9</v>
      </c>
      <c r="I14" s="16">
        <f>I15</f>
        <v>0</v>
      </c>
      <c r="J14" s="16">
        <f t="shared" ref="J14:K14" si="2">J15</f>
        <v>381.4</v>
      </c>
      <c r="K14" s="16">
        <f t="shared" si="2"/>
        <v>0</v>
      </c>
    </row>
    <row r="15" spans="1:11" ht="60" customHeight="1" x14ac:dyDescent="0.3">
      <c r="A15" s="26" t="s">
        <v>4</v>
      </c>
      <c r="B15" s="26"/>
      <c r="C15" s="26"/>
      <c r="D15" s="26"/>
      <c r="E15" s="17" t="s">
        <v>17</v>
      </c>
      <c r="F15" s="18">
        <v>240</v>
      </c>
      <c r="G15" s="19"/>
      <c r="H15" s="10">
        <v>582.9</v>
      </c>
      <c r="I15" s="10">
        <v>0</v>
      </c>
      <c r="J15" s="10">
        <v>381.4</v>
      </c>
      <c r="K15" s="10">
        <v>0</v>
      </c>
    </row>
    <row r="16" spans="1:11" ht="108" customHeight="1" x14ac:dyDescent="0.3">
      <c r="A16" s="29" t="s">
        <v>32</v>
      </c>
      <c r="B16" s="30"/>
      <c r="C16" s="30"/>
      <c r="D16" s="31"/>
      <c r="E16" s="14" t="s">
        <v>25</v>
      </c>
      <c r="F16" s="15"/>
      <c r="G16" s="13"/>
      <c r="H16" s="16">
        <f>H17+H18</f>
        <v>270</v>
      </c>
      <c r="I16" s="16">
        <f>I17+I18</f>
        <v>0</v>
      </c>
      <c r="J16" s="16">
        <f t="shared" ref="J16:K16" si="3">J17+J18</f>
        <v>0</v>
      </c>
      <c r="K16" s="16">
        <f t="shared" si="3"/>
        <v>0</v>
      </c>
    </row>
    <row r="17" spans="1:11" ht="60" customHeight="1" x14ac:dyDescent="0.3">
      <c r="A17" s="26" t="s">
        <v>4</v>
      </c>
      <c r="B17" s="26"/>
      <c r="C17" s="26"/>
      <c r="D17" s="26"/>
      <c r="E17" s="17" t="s">
        <v>25</v>
      </c>
      <c r="F17" s="18">
        <v>240</v>
      </c>
      <c r="G17" s="19"/>
      <c r="H17" s="10">
        <v>250</v>
      </c>
      <c r="I17" s="10">
        <v>0</v>
      </c>
      <c r="J17" s="10">
        <v>0</v>
      </c>
      <c r="K17" s="10">
        <v>0</v>
      </c>
    </row>
    <row r="18" spans="1:11" ht="68.45" customHeight="1" x14ac:dyDescent="0.3">
      <c r="A18" s="26" t="s">
        <v>8</v>
      </c>
      <c r="B18" s="26"/>
      <c r="C18" s="26"/>
      <c r="D18" s="26"/>
      <c r="E18" s="17" t="s">
        <v>25</v>
      </c>
      <c r="F18" s="18">
        <v>810</v>
      </c>
      <c r="G18" s="19"/>
      <c r="H18" s="10">
        <v>20</v>
      </c>
      <c r="I18" s="10">
        <v>0</v>
      </c>
      <c r="J18" s="10">
        <v>0</v>
      </c>
      <c r="K18" s="10">
        <v>0</v>
      </c>
    </row>
    <row r="19" spans="1:11" ht="98.25" customHeight="1" x14ac:dyDescent="0.3">
      <c r="A19" s="28" t="s">
        <v>33</v>
      </c>
      <c r="B19" s="28"/>
      <c r="C19" s="28"/>
      <c r="D19" s="28"/>
      <c r="E19" s="14" t="s">
        <v>18</v>
      </c>
      <c r="F19" s="15"/>
      <c r="G19" s="13"/>
      <c r="H19" s="16">
        <f>H20+H22+H24</f>
        <v>896.2</v>
      </c>
      <c r="I19" s="16">
        <f>I20+I22+I24</f>
        <v>0</v>
      </c>
      <c r="J19" s="16">
        <f t="shared" ref="J19:K19" si="4">J20+J22+J24</f>
        <v>112.9</v>
      </c>
      <c r="K19" s="16">
        <f t="shared" si="4"/>
        <v>0</v>
      </c>
    </row>
    <row r="20" spans="1:11" ht="40.15" customHeight="1" x14ac:dyDescent="0.3">
      <c r="A20" s="26" t="s">
        <v>11</v>
      </c>
      <c r="B20" s="26"/>
      <c r="C20" s="26"/>
      <c r="D20" s="26"/>
      <c r="E20" s="17" t="s">
        <v>19</v>
      </c>
      <c r="F20" s="18"/>
      <c r="G20" s="19"/>
      <c r="H20" s="10">
        <f>H21</f>
        <v>200</v>
      </c>
      <c r="I20" s="10">
        <f>I21</f>
        <v>0</v>
      </c>
      <c r="J20" s="10">
        <f t="shared" ref="J20:K20" si="5">J21</f>
        <v>36</v>
      </c>
      <c r="K20" s="10">
        <f t="shared" si="5"/>
        <v>0</v>
      </c>
    </row>
    <row r="21" spans="1:11" ht="58.5" customHeight="1" x14ac:dyDescent="0.3">
      <c r="A21" s="26" t="s">
        <v>4</v>
      </c>
      <c r="B21" s="26"/>
      <c r="C21" s="26"/>
      <c r="D21" s="26"/>
      <c r="E21" s="17" t="s">
        <v>19</v>
      </c>
      <c r="F21" s="18">
        <v>240</v>
      </c>
      <c r="G21" s="19"/>
      <c r="H21" s="10">
        <v>200</v>
      </c>
      <c r="I21" s="10">
        <v>0</v>
      </c>
      <c r="J21" s="10">
        <v>36</v>
      </c>
      <c r="K21" s="10">
        <v>0</v>
      </c>
    </row>
    <row r="22" spans="1:11" ht="45.75" customHeight="1" x14ac:dyDescent="0.3">
      <c r="A22" s="26" t="s">
        <v>38</v>
      </c>
      <c r="B22" s="26"/>
      <c r="C22" s="26"/>
      <c r="D22" s="26"/>
      <c r="E22" s="17" t="s">
        <v>37</v>
      </c>
      <c r="F22" s="18"/>
      <c r="G22" s="19"/>
      <c r="H22" s="10">
        <f>H23</f>
        <v>50</v>
      </c>
      <c r="I22" s="10">
        <f>I23</f>
        <v>0</v>
      </c>
      <c r="J22" s="10">
        <f t="shared" ref="J22:K22" si="6">J23</f>
        <v>0</v>
      </c>
      <c r="K22" s="10">
        <f t="shared" si="6"/>
        <v>0</v>
      </c>
    </row>
    <row r="23" spans="1:11" ht="58.5" customHeight="1" x14ac:dyDescent="0.3">
      <c r="A23" s="26" t="s">
        <v>4</v>
      </c>
      <c r="B23" s="26"/>
      <c r="C23" s="26"/>
      <c r="D23" s="26"/>
      <c r="E23" s="17" t="s">
        <v>37</v>
      </c>
      <c r="F23" s="18">
        <v>240</v>
      </c>
      <c r="G23" s="19"/>
      <c r="H23" s="10">
        <v>50</v>
      </c>
      <c r="I23" s="10">
        <v>0</v>
      </c>
      <c r="J23" s="10">
        <v>0</v>
      </c>
      <c r="K23" s="10">
        <v>0</v>
      </c>
    </row>
    <row r="24" spans="1:11" ht="55.5" customHeight="1" x14ac:dyDescent="0.3">
      <c r="A24" s="32" t="s">
        <v>27</v>
      </c>
      <c r="B24" s="33"/>
      <c r="C24" s="33"/>
      <c r="D24" s="34"/>
      <c r="E24" s="17" t="s">
        <v>26</v>
      </c>
      <c r="F24" s="18"/>
      <c r="G24" s="19"/>
      <c r="H24" s="10">
        <f>H25+H26</f>
        <v>646.20000000000005</v>
      </c>
      <c r="I24" s="10">
        <f>I25+I26</f>
        <v>0</v>
      </c>
      <c r="J24" s="10">
        <f t="shared" ref="J24:K24" si="7">J25+J26</f>
        <v>76.900000000000006</v>
      </c>
      <c r="K24" s="10">
        <f t="shared" si="7"/>
        <v>0</v>
      </c>
    </row>
    <row r="25" spans="1:11" ht="60.75" customHeight="1" x14ac:dyDescent="0.3">
      <c r="A25" s="26" t="s">
        <v>4</v>
      </c>
      <c r="B25" s="26"/>
      <c r="C25" s="26"/>
      <c r="D25" s="26"/>
      <c r="E25" s="17" t="s">
        <v>26</v>
      </c>
      <c r="F25" s="18">
        <v>240</v>
      </c>
      <c r="G25" s="19"/>
      <c r="H25" s="10">
        <v>646.1</v>
      </c>
      <c r="I25" s="10">
        <v>0</v>
      </c>
      <c r="J25" s="10">
        <v>76.900000000000006</v>
      </c>
      <c r="K25" s="10">
        <v>0</v>
      </c>
    </row>
    <row r="26" spans="1:11" ht="48" customHeight="1" x14ac:dyDescent="0.3">
      <c r="A26" s="26" t="s">
        <v>39</v>
      </c>
      <c r="B26" s="26"/>
      <c r="C26" s="26"/>
      <c r="D26" s="26"/>
      <c r="E26" s="17" t="s">
        <v>26</v>
      </c>
      <c r="F26" s="18">
        <v>540</v>
      </c>
      <c r="G26" s="19"/>
      <c r="H26" s="10">
        <v>0.1</v>
      </c>
      <c r="I26" s="10">
        <v>0</v>
      </c>
      <c r="J26" s="10">
        <v>0</v>
      </c>
      <c r="K26" s="10">
        <v>0</v>
      </c>
    </row>
    <row r="27" spans="1:11" ht="136.5" customHeight="1" x14ac:dyDescent="0.3">
      <c r="A27" s="29" t="s">
        <v>34</v>
      </c>
      <c r="B27" s="30"/>
      <c r="C27" s="30"/>
      <c r="D27" s="31"/>
      <c r="E27" s="14" t="s">
        <v>20</v>
      </c>
      <c r="F27" s="15"/>
      <c r="G27" s="13"/>
      <c r="H27" s="16">
        <f>H28+H30</f>
        <v>1595.3</v>
      </c>
      <c r="I27" s="16">
        <f>I28+I30</f>
        <v>0</v>
      </c>
      <c r="J27" s="16">
        <f t="shared" ref="J27:K27" si="8">J28+J30</f>
        <v>338.3</v>
      </c>
      <c r="K27" s="16">
        <f t="shared" si="8"/>
        <v>0</v>
      </c>
    </row>
    <row r="28" spans="1:11" ht="41.45" customHeight="1" x14ac:dyDescent="0.3">
      <c r="A28" s="32" t="s">
        <v>14</v>
      </c>
      <c r="B28" s="33"/>
      <c r="C28" s="33"/>
      <c r="D28" s="34"/>
      <c r="E28" s="17" t="s">
        <v>21</v>
      </c>
      <c r="F28" s="18"/>
      <c r="G28" s="19"/>
      <c r="H28" s="10">
        <f>H29</f>
        <v>20</v>
      </c>
      <c r="I28" s="10">
        <f>I29</f>
        <v>0</v>
      </c>
      <c r="J28" s="10">
        <f t="shared" ref="J28:K28" si="9">J29</f>
        <v>0</v>
      </c>
      <c r="K28" s="10">
        <f t="shared" si="9"/>
        <v>0</v>
      </c>
    </row>
    <row r="29" spans="1:11" ht="64.5" customHeight="1" x14ac:dyDescent="0.3">
      <c r="A29" s="26" t="s">
        <v>4</v>
      </c>
      <c r="B29" s="26"/>
      <c r="C29" s="26"/>
      <c r="D29" s="26"/>
      <c r="E29" s="17" t="s">
        <v>21</v>
      </c>
      <c r="F29" s="18">
        <v>240</v>
      </c>
      <c r="G29" s="19"/>
      <c r="H29" s="10">
        <v>20</v>
      </c>
      <c r="I29" s="10">
        <v>0</v>
      </c>
      <c r="J29" s="10">
        <v>0</v>
      </c>
      <c r="K29" s="10">
        <v>0</v>
      </c>
    </row>
    <row r="30" spans="1:11" ht="48" customHeight="1" x14ac:dyDescent="0.3">
      <c r="A30" s="32" t="s">
        <v>15</v>
      </c>
      <c r="B30" s="33"/>
      <c r="C30" s="33"/>
      <c r="D30" s="34"/>
      <c r="E30" s="17" t="s">
        <v>22</v>
      </c>
      <c r="F30" s="18"/>
      <c r="G30" s="19"/>
      <c r="H30" s="10">
        <f>H31</f>
        <v>1575.3</v>
      </c>
      <c r="I30" s="10">
        <f>I31</f>
        <v>0</v>
      </c>
      <c r="J30" s="10">
        <f t="shared" ref="J30:K30" si="10">J31</f>
        <v>338.3</v>
      </c>
      <c r="K30" s="10">
        <f t="shared" si="10"/>
        <v>0</v>
      </c>
    </row>
    <row r="31" spans="1:11" ht="45.75" customHeight="1" x14ac:dyDescent="0.3">
      <c r="A31" s="26" t="s">
        <v>7</v>
      </c>
      <c r="B31" s="26"/>
      <c r="C31" s="26"/>
      <c r="D31" s="26"/>
      <c r="E31" s="17" t="s">
        <v>22</v>
      </c>
      <c r="F31" s="18">
        <v>540</v>
      </c>
      <c r="G31" s="20"/>
      <c r="H31" s="21">
        <v>1575.3</v>
      </c>
      <c r="I31" s="21">
        <v>0</v>
      </c>
      <c r="J31" s="21">
        <v>338.3</v>
      </c>
      <c r="K31" s="21">
        <v>0</v>
      </c>
    </row>
    <row r="32" spans="1:11" ht="41.45" customHeight="1" x14ac:dyDescent="0.3">
      <c r="A32" s="28" t="s">
        <v>9</v>
      </c>
      <c r="B32" s="28"/>
      <c r="C32" s="28"/>
      <c r="D32" s="28"/>
      <c r="E32" s="14" t="s">
        <v>23</v>
      </c>
      <c r="F32" s="15"/>
      <c r="G32" s="13"/>
      <c r="H32" s="16">
        <f>H33</f>
        <v>2250.6</v>
      </c>
      <c r="I32" s="16">
        <f>I33</f>
        <v>94.8</v>
      </c>
      <c r="J32" s="16">
        <f t="shared" ref="J32:K32" si="11">J33</f>
        <v>467.1</v>
      </c>
      <c r="K32" s="16">
        <f t="shared" si="11"/>
        <v>20.2</v>
      </c>
    </row>
    <row r="33" spans="1:11" ht="120" customHeight="1" x14ac:dyDescent="0.3">
      <c r="A33" s="26" t="s">
        <v>10</v>
      </c>
      <c r="B33" s="26"/>
      <c r="C33" s="26"/>
      <c r="D33" s="26"/>
      <c r="E33" s="17" t="s">
        <v>24</v>
      </c>
      <c r="F33" s="18"/>
      <c r="G33" s="19"/>
      <c r="H33" s="10">
        <f>H34+H35+H36+H37</f>
        <v>2250.6</v>
      </c>
      <c r="I33" s="10">
        <f>I34+I35+I37</f>
        <v>94.8</v>
      </c>
      <c r="J33" s="10">
        <f t="shared" ref="J33:K33" si="12">J34+J35+J37</f>
        <v>467.1</v>
      </c>
      <c r="K33" s="10">
        <f t="shared" si="12"/>
        <v>20.2</v>
      </c>
    </row>
    <row r="34" spans="1:11" ht="50.45" customHeight="1" x14ac:dyDescent="0.3">
      <c r="A34" s="26" t="s">
        <v>13</v>
      </c>
      <c r="B34" s="26"/>
      <c r="C34" s="26"/>
      <c r="D34" s="26"/>
      <c r="E34" s="17" t="s">
        <v>24</v>
      </c>
      <c r="F34" s="18">
        <v>120</v>
      </c>
      <c r="G34" s="19"/>
      <c r="H34" s="10">
        <v>2188.6</v>
      </c>
      <c r="I34" s="10">
        <v>94.8</v>
      </c>
      <c r="J34" s="10">
        <v>461.8</v>
      </c>
      <c r="K34" s="10">
        <v>20.2</v>
      </c>
    </row>
    <row r="35" spans="1:11" ht="66" customHeight="1" x14ac:dyDescent="0.3">
      <c r="A35" s="26" t="s">
        <v>4</v>
      </c>
      <c r="B35" s="26"/>
      <c r="C35" s="26"/>
      <c r="D35" s="26"/>
      <c r="E35" s="17" t="s">
        <v>24</v>
      </c>
      <c r="F35" s="18">
        <v>240</v>
      </c>
      <c r="G35" s="19"/>
      <c r="H35" s="10">
        <v>60</v>
      </c>
      <c r="I35" s="10">
        <v>0</v>
      </c>
      <c r="J35" s="10">
        <v>5.3</v>
      </c>
      <c r="K35" s="10">
        <v>0</v>
      </c>
    </row>
    <row r="36" spans="1:11" ht="48" customHeight="1" x14ac:dyDescent="0.3">
      <c r="A36" s="26" t="s">
        <v>7</v>
      </c>
      <c r="B36" s="26"/>
      <c r="C36" s="26"/>
      <c r="D36" s="26"/>
      <c r="E36" s="17" t="s">
        <v>24</v>
      </c>
      <c r="F36" s="18">
        <v>540</v>
      </c>
      <c r="G36" s="19"/>
      <c r="H36" s="10">
        <v>1</v>
      </c>
      <c r="I36" s="10">
        <v>0</v>
      </c>
      <c r="J36" s="10">
        <v>0</v>
      </c>
      <c r="K36" s="10">
        <v>0</v>
      </c>
    </row>
    <row r="37" spans="1:11" ht="38.450000000000003" customHeight="1" x14ac:dyDescent="0.3">
      <c r="A37" s="27" t="s">
        <v>28</v>
      </c>
      <c r="B37" s="27"/>
      <c r="C37" s="27"/>
      <c r="D37" s="27"/>
      <c r="E37" s="17" t="s">
        <v>24</v>
      </c>
      <c r="F37" s="18">
        <v>870</v>
      </c>
      <c r="G37" s="19"/>
      <c r="H37" s="10">
        <v>1</v>
      </c>
      <c r="I37" s="10">
        <v>0</v>
      </c>
      <c r="J37" s="10">
        <v>0</v>
      </c>
      <c r="K37" s="10">
        <v>0</v>
      </c>
    </row>
    <row r="38" spans="1:11" ht="22.15" customHeight="1" x14ac:dyDescent="0.3">
      <c r="A38" s="25" t="s">
        <v>6</v>
      </c>
      <c r="B38" s="25"/>
      <c r="C38" s="25"/>
      <c r="D38" s="25"/>
      <c r="E38" s="11"/>
      <c r="F38" s="11"/>
      <c r="G38" s="11"/>
      <c r="H38" s="12">
        <f>H9+H12+H14+H16+H19+H27+H32</f>
        <v>5964.9</v>
      </c>
      <c r="I38" s="12">
        <f>I9+I14+I16+I19+I27+I32</f>
        <v>94.8</v>
      </c>
      <c r="J38" s="12">
        <f t="shared" ref="J38:K38" si="13">J9+J14+J16+J19+J27+J32</f>
        <v>1317.5</v>
      </c>
      <c r="K38" s="12">
        <f t="shared" si="13"/>
        <v>20.2</v>
      </c>
    </row>
    <row r="39" spans="1:11" x14ac:dyDescent="0.2">
      <c r="I39" s="22"/>
    </row>
  </sheetData>
  <mergeCells count="36">
    <mergeCell ref="A17:D17"/>
    <mergeCell ref="A12:D12"/>
    <mergeCell ref="A13:D13"/>
    <mergeCell ref="A15:D15"/>
    <mergeCell ref="A25:D25"/>
    <mergeCell ref="A26:D26"/>
    <mergeCell ref="A23:D23"/>
    <mergeCell ref="A22:D22"/>
    <mergeCell ref="F2:I2"/>
    <mergeCell ref="A7:D8"/>
    <mergeCell ref="E7:E8"/>
    <mergeCell ref="F7:F8"/>
    <mergeCell ref="B3:I4"/>
    <mergeCell ref="A11:D11"/>
    <mergeCell ref="A9:D9"/>
    <mergeCell ref="A10:D10"/>
    <mergeCell ref="A14:D14"/>
    <mergeCell ref="A18:D18"/>
    <mergeCell ref="H7:K7"/>
    <mergeCell ref="A16:D16"/>
    <mergeCell ref="A38:D38"/>
    <mergeCell ref="A35:D35"/>
    <mergeCell ref="A37:D37"/>
    <mergeCell ref="A36:D36"/>
    <mergeCell ref="A19:D19"/>
    <mergeCell ref="A33:D33"/>
    <mergeCell ref="A34:D34"/>
    <mergeCell ref="A27:D27"/>
    <mergeCell ref="A29:D29"/>
    <mergeCell ref="A20:D20"/>
    <mergeCell ref="A30:D30"/>
    <mergeCell ref="A32:D32"/>
    <mergeCell ref="A21:D21"/>
    <mergeCell ref="A31:D31"/>
    <mergeCell ref="A28:D28"/>
    <mergeCell ref="A24:D24"/>
  </mergeCells>
  <phoneticPr fontId="4" type="noConversion"/>
  <pageMargins left="0.59055118110236227" right="0.39370078740157483" top="0.59055118110236227" bottom="0.59055118110236227" header="0.27559055118110237" footer="0.27559055118110237"/>
  <pageSetup paperSize="9" scale="60" fitToHeight="0" orientation="portrait" r:id="rId1"/>
  <headerFooter differentFirst="1" scaleWithDoc="0">
    <oddHeader>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Новый_6</vt:lpstr>
      <vt:lpstr>Новый_6!Заголовки_для_печати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Королева</dc:creator>
  <cp:lastModifiedBy>user</cp:lastModifiedBy>
  <cp:lastPrinted>2021-04-12T05:59:19Z</cp:lastPrinted>
  <dcterms:created xsi:type="dcterms:W3CDTF">2013-09-25T09:34:15Z</dcterms:created>
  <dcterms:modified xsi:type="dcterms:W3CDTF">2021-04-12T05:59:42Z</dcterms:modified>
</cp:coreProperties>
</file>